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4" i="5" l="1"/>
  <c r="O12" i="5"/>
  <c r="I13" i="5" l="1"/>
  <c r="K11" i="5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M12" i="5" l="1"/>
  <c r="I14" i="5"/>
  <c r="L12" i="5"/>
  <c r="N12" i="5"/>
  <c r="G14" i="5"/>
  <c r="O13" i="5"/>
  <c r="M13" i="5"/>
  <c r="E14" i="5"/>
  <c r="N14" i="5" s="1"/>
  <c r="N13" i="5"/>
  <c r="L13" i="5"/>
  <c r="L14" i="5" l="1"/>
  <c r="M14" i="5"/>
</calcChain>
</file>

<file path=xl/sharedStrings.xml><?xml version="1.0" encoding="utf-8"?>
<sst xmlns="http://schemas.openxmlformats.org/spreadsheetml/2006/main" count="100" uniqueCount="51">
  <si>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</si>
  <si>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</si>
  <si>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</si>
  <si>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</si>
  <si>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</si>
  <si>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</si>
  <si>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</si>
  <si>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</si>
  <si>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</si>
  <si>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</si>
  <si>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</si>
  <si>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</si>
  <si>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</si>
  <si>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</si>
  <si>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</si>
  <si>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</si>
  <si>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</si>
  <si>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</si>
  <si>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</si>
  <si>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</si>
  <si>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</si>
  <si>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</si>
  <si>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</si>
  <si>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</si>
  <si>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</si>
  <si>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Kare-Perttuli Suojanen</t>
  </si>
  <si>
    <t>5.</t>
  </si>
  <si>
    <t>Tarmo</t>
  </si>
  <si>
    <t>1.</t>
  </si>
  <si>
    <t>12.</t>
  </si>
  <si>
    <t>20.5.1974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</si>
  <si>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</si>
  <si>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</si>
  <si>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</si>
  <si>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</si>
  <si>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</si>
  <si>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</si>
  <si>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</si>
  <si>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</si>
  <si>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</si>
  <si>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</si>
  <si>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</si>
  <si>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</si>
  <si>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</si>
  <si>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</si>
  <si>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</si>
  <si>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</si>
  <si>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21.07. 1990  Hämeenlinna</t>
  </si>
  <si>
    <t xml:space="preserve">  8-7</t>
  </si>
  <si>
    <t>Länsi</t>
  </si>
  <si>
    <t>Seppo Soini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</si>
</sst>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1992</v>
      </c>
      <c r="Y6" s="12" t="s">
        <v>28</v>
      </c>
      <c r="Z6" s="68" t="s">
        <v>27</v>
      </c>
      <c r="AA6" s="12">
        <v>6</v>
      </c>
      <c r="AB6" s="12">
        <v>0</v>
      </c>
      <c r="AC6" s="12">
        <v>1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1993</v>
      </c>
      <c r="C7" s="12" t="s">
        <v>29</v>
      </c>
      <c r="D7" s="1" t="s">
        <v>27</v>
      </c>
      <c r="E7" s="12">
        <v>15</v>
      </c>
      <c r="F7" s="12">
        <v>0</v>
      </c>
      <c r="G7" s="12">
        <v>0</v>
      </c>
      <c r="H7" s="12">
        <v>5</v>
      </c>
      <c r="I7" s="12">
        <v>19</v>
      </c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15</v>
      </c>
      <c r="F8" s="36">
        <f>SUM(F4:F7)</f>
        <v>0</v>
      </c>
      <c r="G8" s="36">
        <f>SUM(G4:G7)</f>
        <v>0</v>
      </c>
      <c r="H8" s="36">
        <f>SUM(H4:H7)</f>
        <v>5</v>
      </c>
      <c r="I8" s="36">
        <f>SUM(I4:I7)</f>
        <v>19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8</v>
      </c>
      <c r="AB8" s="36">
        <f>SUM(AB4:AB7)</f>
        <v>0</v>
      </c>
      <c r="AC8" s="36">
        <f>SUM(AC4:AC7)</f>
        <v>2</v>
      </c>
      <c r="AD8" s="36">
        <f>SUM(AD4:AD7)</f>
        <v>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15</v>
      </c>
      <c r="F12" s="46">
        <f>PRODUCT(F8+R8)</f>
        <v>0</v>
      </c>
      <c r="G12" s="46">
        <f>PRODUCT(G8+S8)</f>
        <v>0</v>
      </c>
      <c r="H12" s="46">
        <f>PRODUCT(H8+T8)</f>
        <v>5</v>
      </c>
      <c r="I12" s="46">
        <f>PRODUCT(I8+U8)</f>
        <v>19</v>
      </c>
      <c r="J12" s="59">
        <v>0</v>
      </c>
      <c r="K12" s="16">
        <f>PRODUCT(K8+W8)</f>
        <v>0</v>
      </c>
      <c r="L12" s="52">
        <f>PRODUCT((F12+G12)/E12)</f>
        <v>0</v>
      </c>
      <c r="M12" s="52">
        <f>PRODUCT(H12/E12)</f>
        <v>0.33333333333333331</v>
      </c>
      <c r="N12" s="52">
        <f>PRODUCT((F12+G12+H12)/E12)</f>
        <v>0.33333333333333331</v>
      </c>
      <c r="O12" s="52">
        <f>PRODUCT(I12/E12)</f>
        <v>1.2666666666666666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8</v>
      </c>
      <c r="F13" s="46">
        <f>PRODUCT(AB8+AN8)</f>
        <v>0</v>
      </c>
      <c r="G13" s="46">
        <f>PRODUCT(AC8+AO8)</f>
        <v>2</v>
      </c>
      <c r="H13" s="46">
        <f>PRODUCT(AD8+AP8)</f>
        <v>8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0.25</v>
      </c>
      <c r="M13" s="52">
        <f>PRODUCT(H13/E13)</f>
        <v>1</v>
      </c>
      <c r="N13" s="52">
        <f>PRODUCT((F13+G13+H13)/E13)</f>
        <v>1.25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23</v>
      </c>
      <c r="F14" s="46">
        <f t="shared" ref="F14:I14" si="0">SUM(F11:F13)</f>
        <v>0</v>
      </c>
      <c r="G14" s="46">
        <f t="shared" si="0"/>
        <v>2</v>
      </c>
      <c r="H14" s="46">
        <f t="shared" si="0"/>
        <v>13</v>
      </c>
      <c r="I14" s="46">
        <f t="shared" si="0"/>
        <v>19</v>
      </c>
      <c r="J14" s="59">
        <v>0</v>
      </c>
      <c r="K14" s="16" t="e">
        <f>SUM(K11:K13)</f>
        <v>#DIV/0!</v>
      </c>
      <c r="L14" s="52">
        <f>PRODUCT((F14+G14)/E14)</f>
        <v>8.6956521739130432E-2</v>
      </c>
      <c r="M14" s="52">
        <f>PRODUCT(H14/E14)</f>
        <v>0.56521739130434778</v>
      </c>
      <c r="N14" s="52">
        <f>PRODUCT((F14+G14+H14)/E14)</f>
        <v>0.65217391304347827</v>
      </c>
      <c r="O14" s="52">
        <f>PRODUCT(I14/15)</f>
        <v>1.2666666666666666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1"/>
      <c r="R1" s="71"/>
      <c r="S1" s="71"/>
      <c r="T1" s="71"/>
      <c r="U1" s="71"/>
      <c r="V1" s="54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32</v>
      </c>
      <c r="C3" s="18" t="s">
        <v>33</v>
      </c>
      <c r="D3" s="60" t="s">
        <v>34</v>
      </c>
      <c r="E3" s="78" t="s">
        <v>1</v>
      </c>
      <c r="F3" s="10"/>
      <c r="G3" s="36" t="s">
        <v>35</v>
      </c>
      <c r="H3" s="62" t="s">
        <v>36</v>
      </c>
      <c r="I3" s="62" t="s">
        <v>37</v>
      </c>
      <c r="J3" s="11" t="s">
        <v>38</v>
      </c>
      <c r="K3" s="61" t="s">
        <v>39</v>
      </c>
      <c r="L3" s="61" t="s">
        <v>40</v>
      </c>
      <c r="M3" s="36" t="s">
        <v>41</v>
      </c>
      <c r="N3" s="36" t="s">
        <v>42</v>
      </c>
      <c r="O3" s="62" t="s">
        <v>43</v>
      </c>
      <c r="P3" s="36" t="s">
        <v>36</v>
      </c>
      <c r="Q3" s="79" t="s">
        <v>8</v>
      </c>
      <c r="R3" s="79">
        <v>1</v>
      </c>
      <c r="S3" s="79">
        <v>2</v>
      </c>
      <c r="T3" s="79">
        <v>3</v>
      </c>
      <c r="U3" s="79" t="s">
        <v>44</v>
      </c>
      <c r="V3" s="11" t="s">
        <v>9</v>
      </c>
      <c r="W3" s="63" t="s">
        <v>45</v>
      </c>
      <c r="X3" s="63" t="s">
        <v>46</v>
      </c>
      <c r="Y3" s="74"/>
      <c r="Z3" s="74"/>
      <c r="AA3" s="74"/>
      <c r="AB3" s="74"/>
      <c r="AC3" s="74"/>
      <c r="AD3" s="74"/>
    </row>
    <row r="4" spans="1:30" x14ac:dyDescent="0.25">
      <c r="A4" s="69"/>
      <c r="B4" s="95" t="s">
        <v>47</v>
      </c>
      <c r="C4" s="96" t="s">
        <v>48</v>
      </c>
      <c r="D4" s="95" t="s">
        <v>49</v>
      </c>
      <c r="E4" s="97" t="s">
        <v>27</v>
      </c>
      <c r="F4" s="21"/>
      <c r="G4" s="98"/>
      <c r="H4" s="98"/>
      <c r="I4" s="98">
        <v>1</v>
      </c>
      <c r="J4" s="98"/>
      <c r="K4" s="98"/>
      <c r="L4" s="98"/>
      <c r="M4" s="98">
        <v>1</v>
      </c>
      <c r="N4" s="98"/>
      <c r="O4" s="98"/>
      <c r="P4" s="98"/>
      <c r="Q4" s="99"/>
      <c r="R4" s="99"/>
      <c r="S4" s="99"/>
      <c r="T4" s="99"/>
      <c r="U4" s="99"/>
      <c r="V4" s="100"/>
      <c r="W4" s="101" t="s">
        <v>50</v>
      </c>
      <c r="X4" s="98">
        <v>325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4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3"/>
      <c r="C6" s="16"/>
      <c r="D6" s="53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3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3"/>
      <c r="C7" s="16"/>
      <c r="D7" s="53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3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3"/>
      <c r="C8" s="16"/>
      <c r="D8" s="53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3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3"/>
      <c r="C9" s="16"/>
      <c r="D9" s="53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3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3"/>
      <c r="C10" s="16"/>
      <c r="D10" s="53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3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3"/>
      <c r="C11" s="16"/>
      <c r="D11" s="53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3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3"/>
      <c r="C12" s="16"/>
      <c r="D12" s="53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3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3"/>
      <c r="C13" s="16"/>
      <c r="D13" s="53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3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3"/>
      <c r="C14" s="16"/>
      <c r="D14" s="53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3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3"/>
      <c r="C15" s="16"/>
      <c r="D15" s="53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3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3"/>
      <c r="C16" s="16"/>
      <c r="D16" s="53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3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3"/>
      <c r="C17" s="16"/>
      <c r="D17" s="53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3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3"/>
      <c r="C18" s="16"/>
      <c r="D18" s="53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3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3"/>
      <c r="C19" s="16"/>
      <c r="D19" s="53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3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3"/>
      <c r="C20" s="16"/>
      <c r="D20" s="53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3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3"/>
      <c r="C21" s="16"/>
      <c r="D21" s="53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3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3"/>
      <c r="C22" s="16"/>
      <c r="D22" s="53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3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3"/>
      <c r="C23" s="16"/>
      <c r="D23" s="53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3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3"/>
      <c r="C24" s="16"/>
      <c r="D24" s="53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3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3"/>
      <c r="C25" s="16"/>
      <c r="D25" s="53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3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3"/>
      <c r="C26" s="16"/>
      <c r="D26" s="53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3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3"/>
      <c r="C27" s="16"/>
      <c r="D27" s="53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3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3"/>
      <c r="C28" s="16"/>
      <c r="D28" s="53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3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3"/>
      <c r="C29" s="16"/>
      <c r="D29" s="53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3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3"/>
      <c r="C30" s="16"/>
      <c r="D30" s="53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3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3"/>
      <c r="C31" s="16"/>
      <c r="D31" s="53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3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3"/>
      <c r="C32" s="16"/>
      <c r="D32" s="53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3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3"/>
      <c r="C33" s="16"/>
      <c r="D33" s="53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3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3"/>
      <c r="C34" s="16"/>
      <c r="D34" s="53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3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3"/>
      <c r="C35" s="16"/>
      <c r="D35" s="53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3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3"/>
      <c r="C36" s="16"/>
      <c r="D36" s="53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3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3"/>
      <c r="C37" s="16"/>
      <c r="D37" s="53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3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3"/>
      <c r="C38" s="16"/>
      <c r="D38" s="53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3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3"/>
      <c r="C39" s="16"/>
      <c r="D39" s="53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3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3"/>
      <c r="C40" s="16"/>
      <c r="D40" s="53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3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3"/>
      <c r="C41" s="16"/>
      <c r="D41" s="53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3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3"/>
      <c r="C42" s="16"/>
      <c r="D42" s="53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3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3"/>
      <c r="C43" s="16"/>
      <c r="D43" s="53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3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3"/>
      <c r="C44" s="16"/>
      <c r="D44" s="53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3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3"/>
      <c r="C45" s="16"/>
      <c r="D45" s="53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3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3"/>
      <c r="C46" s="16"/>
      <c r="D46" s="53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3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3"/>
      <c r="C47" s="16"/>
      <c r="D47" s="53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3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3"/>
      <c r="C48" s="16"/>
      <c r="D48" s="53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3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3"/>
      <c r="C49" s="16"/>
      <c r="D49" s="53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3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3"/>
      <c r="C50" s="16"/>
      <c r="D50" s="53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3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3"/>
      <c r="C51" s="16"/>
      <c r="D51" s="53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3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3"/>
      <c r="C52" s="16"/>
      <c r="D52" s="53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3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3"/>
      <c r="C53" s="16"/>
      <c r="D53" s="53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3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3"/>
      <c r="C54" s="16"/>
      <c r="D54" s="53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3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3"/>
      <c r="C55" s="16"/>
      <c r="D55" s="53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3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3"/>
      <c r="C56" s="16"/>
      <c r="D56" s="53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3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3"/>
      <c r="C57" s="16"/>
      <c r="D57" s="53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3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3"/>
      <c r="C58" s="16"/>
      <c r="D58" s="53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3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3"/>
      <c r="C59" s="16"/>
      <c r="D59" s="53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3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3"/>
      <c r="C60" s="16"/>
      <c r="D60" s="53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3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3"/>
      <c r="C61" s="16"/>
      <c r="D61" s="53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3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3"/>
      <c r="C62" s="16"/>
      <c r="D62" s="53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3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2019-01-13T13:54:57Z</dcterms:modified>
</cp:coreProperties>
</file>